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adm.sharepoint.com/sites/BindFilarkiv/Frode/Styremøter/2025/Årsmøte/"/>
    </mc:Choice>
  </mc:AlternateContent>
  <xr:revisionPtr revIDLastSave="0" documentId="8_{5F80FB4F-55F6-49A4-90CE-26F23DE29074}" xr6:coauthVersionLast="47" xr6:coauthVersionMax="47" xr10:uidLastSave="{00000000-0000-0000-0000-000000000000}"/>
  <bookViews>
    <workbookView xWindow="0" yWindow="390" windowWidth="29145" windowHeight="15465" firstSheet="1" activeTab="1" xr2:uid="{00000000-000D-0000-FFFF-FFFF00000000}"/>
  </bookViews>
  <sheets>
    <sheet name="Ark1" sheetId="1" r:id="rId1"/>
    <sheet name="Ark2" sheetId="2" r:id="rId2"/>
    <sheet name="Ark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2" l="1"/>
  <c r="I4" i="2" s="1"/>
  <c r="J4" i="2" s="1"/>
  <c r="K4" i="2" s="1"/>
  <c r="H14" i="2" l="1"/>
  <c r="H16" i="2" s="1"/>
  <c r="G14" i="2"/>
  <c r="G16" i="2" s="1"/>
  <c r="K14" i="2"/>
  <c r="K16" i="2" s="1"/>
  <c r="J14" i="2" l="1"/>
  <c r="I14" i="2"/>
  <c r="I16" i="2" s="1"/>
  <c r="J16" i="2" l="1"/>
  <c r="G21" i="1"/>
  <c r="G11" i="1"/>
  <c r="I19" i="2" l="1"/>
  <c r="G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Oddbjørn</author>
  </authors>
  <commentList>
    <comment ref="G13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Fjernstyrt bryter på radial mot Røytvoll
</t>
        </r>
      </text>
    </comment>
    <comment ref="G15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Ny kiosk:
Helsehuset Bindalseidet</t>
        </r>
        <r>
          <rPr>
            <sz val="8"/>
            <color indexed="81"/>
            <rFont val="Tahoma"/>
            <family val="2"/>
          </rPr>
          <t xml:space="preserve">
Hall
Storheil
Toppenprosjekt</t>
        </r>
      </text>
    </comment>
    <comment ref="G16" authorId="0" shapeId="0" xr:uid="{00000000-0006-0000-0000-000003000000}">
      <text>
        <r>
          <rPr>
            <b/>
            <sz val="8"/>
            <color indexed="81"/>
            <rFont val="Tahoma"/>
            <family val="2"/>
          </rPr>
          <t>Bassert på tilstandskontroll</t>
        </r>
      </text>
    </comment>
    <comment ref="G18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 xml:space="preserve">Hildringen
Alsli
Osen
</t>
        </r>
      </text>
    </comment>
  </commentList>
</comments>
</file>

<file path=xl/sharedStrings.xml><?xml version="1.0" encoding="utf-8"?>
<sst xmlns="http://schemas.openxmlformats.org/spreadsheetml/2006/main" count="36" uniqueCount="32">
  <si>
    <t>Investeringsbudsjett 2012</t>
  </si>
  <si>
    <t>Kolonne1</t>
  </si>
  <si>
    <t>Kolonne2</t>
  </si>
  <si>
    <t>Kolonne3</t>
  </si>
  <si>
    <t>Kolonne4</t>
  </si>
  <si>
    <t>Kolonne5</t>
  </si>
  <si>
    <t>Kolonne6</t>
  </si>
  <si>
    <t>Kolonne7</t>
  </si>
  <si>
    <t>Verktøyskap lastebil(viderført 2011)</t>
  </si>
  <si>
    <t>Nett</t>
  </si>
  <si>
    <t>NorTroll bryterstyringer(viderføring 2011, redusert beløp)</t>
  </si>
  <si>
    <t>Nye nettstasjoner 5 stk</t>
  </si>
  <si>
    <t>Oppgradering av eksisterende HS-nett</t>
  </si>
  <si>
    <t>Ferdigstilling av på begynte prosjekt</t>
  </si>
  <si>
    <t>Mastetransformatorer 3 stk</t>
  </si>
  <si>
    <t>Totalt nett</t>
  </si>
  <si>
    <t>Totalt</t>
  </si>
  <si>
    <t>Investeringsbudsjett 2025</t>
  </si>
  <si>
    <t>Langtidsplan</t>
  </si>
  <si>
    <t>Konto</t>
  </si>
  <si>
    <t>Tekst</t>
  </si>
  <si>
    <t>Investeringsobjekt</t>
  </si>
  <si>
    <t>Transport</t>
  </si>
  <si>
    <t>Digitalisering NA</t>
  </si>
  <si>
    <t>Høyspenningsnett</t>
  </si>
  <si>
    <t>Iht. tilstandskontroller</t>
  </si>
  <si>
    <t>Lavspentnett</t>
  </si>
  <si>
    <t>Nettstasjoner</t>
  </si>
  <si>
    <t>Nye nettstasjoner</t>
  </si>
  <si>
    <t>Total nettinvestering</t>
  </si>
  <si>
    <t>Totalt investeringsbudsjett</t>
  </si>
  <si>
    <t>Totalt perioden 2025-2029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</si>
</sst>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&quot;kr&quot;\ * #,##0.00_ ;_ &quot;kr&quot;\ * \-#,##0.00_ ;_ &quot;kr&quot;\ * &quot;-&quot;??_ ;_ @_ "/>
    <numFmt numFmtId="165" formatCode="_ * #,##0.00_ ;_ * \-#,##0.00_ ;_ * &quot;-&quot;??_ ;_ @_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 val="double"/>
      <sz val="22"/>
      <color theme="1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0" xfId="0" applyFont="1"/>
    <xf numFmtId="0" fontId="3" fillId="0" borderId="0" xfId="0" applyFont="1"/>
    <xf numFmtId="165" fontId="2" fillId="0" borderId="0" xfId="1" applyFont="1"/>
    <xf numFmtId="165" fontId="2" fillId="0" borderId="0" xfId="1" applyFont="1" applyBorder="1"/>
    <xf numFmtId="4" fontId="2" fillId="0" borderId="0" xfId="1" applyNumberFormat="1" applyFont="1"/>
    <xf numFmtId="0" fontId="4" fillId="2" borderId="0" xfId="0" applyFont="1" applyFill="1"/>
    <xf numFmtId="165" fontId="4" fillId="2" borderId="0" xfId="1" applyFont="1" applyFill="1"/>
    <xf numFmtId="0" fontId="6" fillId="0" borderId="0" xfId="0" applyFont="1"/>
    <xf numFmtId="165" fontId="6" fillId="0" borderId="0" xfId="1" applyFont="1"/>
    <xf numFmtId="0" fontId="2" fillId="0" borderId="1" xfId="0" applyFont="1" applyBorder="1"/>
    <xf numFmtId="165" fontId="2" fillId="0" borderId="1" xfId="1" applyFont="1" applyBorder="1"/>
    <xf numFmtId="0" fontId="2" fillId="0" borderId="3" xfId="0" applyFont="1" applyBorder="1"/>
    <xf numFmtId="0" fontId="5" fillId="0" borderId="2" xfId="0" applyFont="1" applyBorder="1"/>
    <xf numFmtId="165" fontId="5" fillId="0" borderId="2" xfId="0" applyNumberFormat="1" applyFont="1" applyBorder="1"/>
    <xf numFmtId="165" fontId="5" fillId="0" borderId="3" xfId="1" applyFont="1" applyBorder="1"/>
    <xf numFmtId="0" fontId="0" fillId="3" borderId="12" xfId="0" applyFill="1" applyBorder="1" applyAlignment="1">
      <alignment horizontal="left"/>
    </xf>
    <xf numFmtId="0" fontId="0" fillId="0" borderId="12" xfId="0" applyBorder="1" applyAlignment="1">
      <alignment horizontal="left"/>
    </xf>
    <xf numFmtId="0" fontId="0" fillId="4" borderId="12" xfId="0" applyFill="1" applyBorder="1" applyAlignment="1">
      <alignment horizontal="left"/>
    </xf>
    <xf numFmtId="0" fontId="0" fillId="0" borderId="10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3" xfId="0" applyBorder="1"/>
    <xf numFmtId="0" fontId="11" fillId="0" borderId="0" xfId="0" applyFont="1"/>
    <xf numFmtId="164" fontId="0" fillId="0" borderId="0" xfId="2" applyFont="1"/>
    <xf numFmtId="164" fontId="11" fillId="0" borderId="0" xfId="2" applyFont="1"/>
    <xf numFmtId="0" fontId="11" fillId="3" borderId="12" xfId="0" applyFont="1" applyFill="1" applyBorder="1" applyAlignment="1">
      <alignment horizontal="left"/>
    </xf>
    <xf numFmtId="0" fontId="0" fillId="0" borderId="4" xfId="0" applyBorder="1" applyAlignment="1">
      <alignment horizontal="left"/>
    </xf>
    <xf numFmtId="0" fontId="0" fillId="4" borderId="4" xfId="0" applyFill="1" applyBorder="1" applyAlignment="1">
      <alignment horizontal="left"/>
    </xf>
    <xf numFmtId="0" fontId="0" fillId="4" borderId="5" xfId="0" applyFill="1" applyBorder="1" applyAlignment="1">
      <alignment horizontal="left"/>
    </xf>
    <xf numFmtId="0" fontId="0" fillId="4" borderId="6" xfId="0" applyFill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5" borderId="3" xfId="0" applyFill="1" applyBorder="1"/>
    <xf numFmtId="164" fontId="11" fillId="0" borderId="11" xfId="2" applyFont="1" applyBorder="1"/>
    <xf numFmtId="164" fontId="0" fillId="0" borderId="11" xfId="2" applyFont="1" applyBorder="1"/>
    <xf numFmtId="0" fontId="0" fillId="5" borderId="16" xfId="0" applyFill="1" applyBorder="1"/>
    <xf numFmtId="0" fontId="0" fillId="0" borderId="17" xfId="0" applyBorder="1"/>
    <xf numFmtId="0" fontId="0" fillId="0" borderId="16" xfId="0" applyBorder="1" applyAlignment="1">
      <alignment horizontal="left"/>
    </xf>
    <xf numFmtId="0" fontId="0" fillId="3" borderId="4" xfId="0" applyFill="1" applyBorder="1" applyAlignment="1">
      <alignment horizontal="left"/>
    </xf>
    <xf numFmtId="0" fontId="11" fillId="3" borderId="13" xfId="0" applyFont="1" applyFill="1" applyBorder="1" applyAlignment="1">
      <alignment horizontal="right"/>
    </xf>
    <xf numFmtId="164" fontId="13" fillId="3" borderId="11" xfId="2" applyFont="1" applyFill="1" applyBorder="1"/>
    <xf numFmtId="164" fontId="11" fillId="4" borderId="11" xfId="2" applyFont="1" applyFill="1" applyBorder="1"/>
    <xf numFmtId="164" fontId="0" fillId="4" borderId="11" xfId="2" applyFont="1" applyFill="1" applyBorder="1"/>
    <xf numFmtId="164" fontId="11" fillId="5" borderId="11" xfId="2" applyFont="1" applyFill="1" applyBorder="1"/>
    <xf numFmtId="164" fontId="14" fillId="0" borderId="0" xfId="2" applyFont="1"/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right"/>
    </xf>
    <xf numFmtId="164" fontId="12" fillId="0" borderId="0" xfId="0" applyNumberFormat="1" applyFont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3" borderId="4" xfId="0" applyFill="1" applyBorder="1" applyAlignment="1">
      <alignment horizontal="left"/>
    </xf>
    <xf numFmtId="0" fontId="0" fillId="3" borderId="13" xfId="0" applyFill="1" applyBorder="1" applyAlignment="1">
      <alignment horizontal="left"/>
    </xf>
    <xf numFmtId="0" fontId="11" fillId="3" borderId="5" xfId="0" applyFont="1" applyFill="1" applyBorder="1" applyAlignment="1">
      <alignment horizontal="left"/>
    </xf>
    <xf numFmtId="0" fontId="11" fillId="3" borderId="6" xfId="0" applyFont="1" applyFill="1" applyBorder="1" applyAlignment="1">
      <alignment horizontal="left"/>
    </xf>
    <xf numFmtId="0" fontId="11" fillId="3" borderId="3" xfId="0" applyFont="1" applyFill="1" applyBorder="1" applyAlignment="1">
      <alignment horizontal="left"/>
    </xf>
  </cellXfs>
  <cellStyles count="3">
    <cellStyle name="Komma" xfId="1" builtinId="3"/>
    <cellStyle name="Normal" xfId="0" builtinId="0"/>
    <cellStyle name="Valuta" xfId="2" builtinId="4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fill>
        <patternFill patternType="solid">
          <fgColor indexed="64"/>
          <bgColor theme="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2" displayName="Tabell2" ref="A4:G21" totalsRowShown="0" headerRowDxfId="8" dataDxfId="7">
  <autoFilter ref="A4:G21" xr:uid="{00000000-0009-0000-0100-000002000000}"/>
  <tableColumns count="7">
    <tableColumn id="1" xr3:uid="{00000000-0010-0000-0000-000001000000}" name="Kolonne1" dataDxfId="6"/>
    <tableColumn id="2" xr3:uid="{00000000-0010-0000-0000-000002000000}" name="Kolonne2" dataDxfId="5"/>
    <tableColumn id="3" xr3:uid="{00000000-0010-0000-0000-000003000000}" name="Kolonne3" dataDxfId="4"/>
    <tableColumn id="4" xr3:uid="{00000000-0010-0000-0000-000004000000}" name="Kolonne4" dataDxfId="3"/>
    <tableColumn id="5" xr3:uid="{00000000-0010-0000-0000-000005000000}" name="Kolonne5" dataDxfId="2"/>
    <tableColumn id="6" xr3:uid="{00000000-0010-0000-0000-000006000000}" name="Kolonne6" dataDxfId="1"/>
    <tableColumn id="7" xr3:uid="{00000000-0010-0000-0000-000007000000}" name="Kolonne7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"/>
  <sheetViews>
    <sheetView workbookViewId="0">
      <selection activeCell="A17" sqref="A17"/>
    </sheetView>
  </sheetViews>
  <sheetFormatPr baseColWidth="10" defaultColWidth="11.42578125" defaultRowHeight="15" x14ac:dyDescent="0.25"/>
  <cols>
    <col min="1" max="1" width="13.5703125" customWidth="1"/>
    <col min="5" max="5" width="8.28515625" customWidth="1"/>
    <col min="6" max="6" width="12.85546875" customWidth="1"/>
    <col min="7" max="7" width="18.28515625" customWidth="1"/>
  </cols>
  <sheetData>
    <row r="1" spans="1:7" ht="26.25" x14ac:dyDescent="0.4">
      <c r="A1" s="2" t="s">
        <v>0</v>
      </c>
      <c r="B1" s="2"/>
      <c r="C1" s="2"/>
    </row>
    <row r="4" spans="1:7" ht="18.75" x14ac:dyDescent="0.3">
      <c r="A4" s="6" t="s">
        <v>1</v>
      </c>
      <c r="B4" s="6" t="s">
        <v>2</v>
      </c>
      <c r="C4" s="6" t="s">
        <v>3</v>
      </c>
      <c r="D4" s="7" t="s">
        <v>4</v>
      </c>
      <c r="E4" s="6" t="s">
        <v>5</v>
      </c>
      <c r="F4" s="6" t="s">
        <v>6</v>
      </c>
      <c r="G4" s="6" t="s">
        <v>7</v>
      </c>
    </row>
    <row r="5" spans="1:7" ht="18.75" x14ac:dyDescent="0.3">
      <c r="A5" s="8"/>
      <c r="B5" s="8"/>
      <c r="C5" s="8"/>
      <c r="D5" s="8"/>
      <c r="E5" s="8"/>
      <c r="F5" s="8"/>
      <c r="G5" s="9"/>
    </row>
    <row r="6" spans="1:7" ht="18.75" x14ac:dyDescent="0.3">
      <c r="A6" s="10"/>
      <c r="B6" s="10"/>
      <c r="C6" s="10"/>
      <c r="D6" s="10"/>
      <c r="E6" s="10"/>
      <c r="F6" s="10"/>
      <c r="G6" s="11"/>
    </row>
    <row r="7" spans="1:7" ht="18.75" x14ac:dyDescent="0.3">
      <c r="A7" s="12" t="s">
        <v>8</v>
      </c>
      <c r="B7" s="12"/>
      <c r="C7" s="12"/>
      <c r="D7" s="12"/>
      <c r="E7" s="12"/>
      <c r="F7" s="12"/>
      <c r="G7" s="15">
        <v>150000</v>
      </c>
    </row>
    <row r="8" spans="1:7" ht="18.75" x14ac:dyDescent="0.3">
      <c r="A8" s="8"/>
      <c r="B8" s="1"/>
      <c r="C8" s="1"/>
      <c r="D8" s="1"/>
      <c r="E8" s="1"/>
      <c r="F8" s="1"/>
      <c r="G8" s="3"/>
    </row>
    <row r="9" spans="1:7" ht="18.75" x14ac:dyDescent="0.3">
      <c r="A9" s="1"/>
      <c r="B9" s="1"/>
      <c r="C9" s="1"/>
      <c r="D9" s="1"/>
      <c r="E9" s="1"/>
      <c r="F9" s="1"/>
      <c r="G9" s="3"/>
    </row>
    <row r="10" spans="1:7" ht="18.75" x14ac:dyDescent="0.3">
      <c r="A10" s="10"/>
      <c r="B10" s="10"/>
      <c r="C10" s="10"/>
      <c r="D10" s="10"/>
      <c r="E10" s="10"/>
      <c r="F10" s="10"/>
      <c r="G10" s="11"/>
    </row>
    <row r="11" spans="1:7" ht="18.75" x14ac:dyDescent="0.3">
      <c r="A11" s="12"/>
      <c r="B11" s="12"/>
      <c r="C11" s="12"/>
      <c r="D11" s="12"/>
      <c r="E11" s="12"/>
      <c r="F11" s="12"/>
      <c r="G11" s="15">
        <f>G9+G10</f>
        <v>0</v>
      </c>
    </row>
    <row r="12" spans="1:7" ht="18.75" x14ac:dyDescent="0.3">
      <c r="A12" s="8" t="s">
        <v>9</v>
      </c>
      <c r="B12" s="1"/>
      <c r="C12" s="1"/>
      <c r="D12" s="1"/>
      <c r="E12" s="1"/>
      <c r="F12" s="1"/>
      <c r="G12" s="3"/>
    </row>
    <row r="13" spans="1:7" ht="18.75" x14ac:dyDescent="0.3">
      <c r="A13" s="1" t="s">
        <v>10</v>
      </c>
      <c r="B13" s="1"/>
      <c r="C13" s="1"/>
      <c r="D13" s="1"/>
      <c r="E13" s="1"/>
      <c r="F13" s="1"/>
      <c r="G13" s="3">
        <v>70000</v>
      </c>
    </row>
    <row r="14" spans="1:7" ht="18.75" x14ac:dyDescent="0.3">
      <c r="A14" s="1"/>
      <c r="B14" s="1"/>
      <c r="C14" s="1"/>
      <c r="D14" s="1"/>
      <c r="E14" s="1"/>
      <c r="F14" s="1"/>
      <c r="G14" s="3"/>
    </row>
    <row r="15" spans="1:7" ht="18.75" x14ac:dyDescent="0.3">
      <c r="A15" s="1" t="s">
        <v>11</v>
      </c>
      <c r="B15" s="1"/>
      <c r="C15" s="1"/>
      <c r="D15" s="1"/>
      <c r="E15" s="1"/>
      <c r="F15" s="1"/>
      <c r="G15" s="5">
        <v>2000000</v>
      </c>
    </row>
    <row r="16" spans="1:7" ht="18.75" x14ac:dyDescent="0.3">
      <c r="A16" s="1" t="s">
        <v>12</v>
      </c>
      <c r="B16" s="1"/>
      <c r="C16" s="1"/>
      <c r="D16" s="1"/>
      <c r="E16" s="1"/>
      <c r="F16" s="1"/>
      <c r="G16" s="4">
        <v>300000</v>
      </c>
    </row>
    <row r="17" spans="1:7" ht="18.75" x14ac:dyDescent="0.3">
      <c r="A17" s="1" t="s">
        <v>13</v>
      </c>
      <c r="B17" s="1"/>
      <c r="C17" s="1"/>
      <c r="D17" s="1"/>
      <c r="E17" s="1"/>
      <c r="F17" s="1"/>
      <c r="G17" s="3">
        <v>200000</v>
      </c>
    </row>
    <row r="18" spans="1:7" ht="18.75" x14ac:dyDescent="0.3">
      <c r="A18" s="1" t="s">
        <v>14</v>
      </c>
      <c r="B18" s="1"/>
      <c r="C18" s="1"/>
      <c r="D18" s="1"/>
      <c r="E18" s="1"/>
      <c r="F18" s="1"/>
      <c r="G18" s="3">
        <v>400000</v>
      </c>
    </row>
    <row r="19" spans="1:7" ht="18.75" x14ac:dyDescent="0.3">
      <c r="A19" s="1"/>
      <c r="B19" s="1"/>
      <c r="C19" s="1"/>
      <c r="D19" s="1"/>
      <c r="E19" s="1"/>
      <c r="F19" s="1"/>
      <c r="G19" s="3"/>
    </row>
    <row r="20" spans="1:7" ht="18.75" x14ac:dyDescent="0.3">
      <c r="A20" s="10"/>
      <c r="B20" s="10"/>
      <c r="C20" s="10"/>
      <c r="D20" s="10"/>
      <c r="E20" s="10"/>
      <c r="F20" s="10"/>
      <c r="G20" s="11"/>
    </row>
    <row r="21" spans="1:7" ht="18.75" x14ac:dyDescent="0.3">
      <c r="A21" s="12" t="s">
        <v>15</v>
      </c>
      <c r="B21" s="12"/>
      <c r="C21" s="12"/>
      <c r="D21" s="12"/>
      <c r="E21" s="12"/>
      <c r="F21" s="12"/>
      <c r="G21" s="15">
        <f>SUBTOTAL(109,G5:G20)</f>
        <v>3120000</v>
      </c>
    </row>
    <row r="23" spans="1:7" ht="19.5" thickBot="1" x14ac:dyDescent="0.35">
      <c r="A23" s="13" t="s">
        <v>16</v>
      </c>
      <c r="B23" s="13"/>
      <c r="C23" s="13"/>
      <c r="D23" s="13"/>
      <c r="E23" s="13"/>
      <c r="F23" s="13"/>
      <c r="G23" s="14">
        <f>G21+G11+G7</f>
        <v>3270000</v>
      </c>
    </row>
    <row r="24" spans="1:7" ht="15.75" thickTop="1" x14ac:dyDescent="0.25"/>
  </sheetData>
  <pageMargins left="0.7" right="0.7" top="0.78740157499999996" bottom="0.78740157499999996" header="0.3" footer="0.3"/>
  <pageSetup paperSize="9" orientation="portrait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0"/>
  <sheetViews>
    <sheetView tabSelected="1" topLeftCell="A6" zoomScale="150" zoomScaleNormal="150" workbookViewId="0">
      <selection activeCell="I19" sqref="I19:J20"/>
    </sheetView>
  </sheetViews>
  <sheetFormatPr baseColWidth="10" defaultColWidth="11.42578125" defaultRowHeight="15" x14ac:dyDescent="0.25"/>
  <cols>
    <col min="1" max="1" width="9.85546875" customWidth="1"/>
    <col min="2" max="2" width="16.28515625" customWidth="1"/>
    <col min="3" max="3" width="1.42578125" customWidth="1"/>
    <col min="6" max="6" width="10.7109375" customWidth="1"/>
    <col min="7" max="7" width="17.140625" customWidth="1"/>
    <col min="8" max="8" width="16.85546875" bestFit="1" customWidth="1"/>
    <col min="9" max="9" width="16.85546875" customWidth="1"/>
    <col min="10" max="12" width="16.85546875" bestFit="1" customWidth="1"/>
  </cols>
  <sheetData>
    <row r="1" spans="1:12" x14ac:dyDescent="0.25">
      <c r="A1" s="50" t="s">
        <v>17</v>
      </c>
      <c r="B1" s="51"/>
      <c r="C1" s="51"/>
      <c r="D1" s="51"/>
      <c r="E1" s="51"/>
      <c r="F1" s="51"/>
      <c r="G1" s="52"/>
      <c r="H1" s="47" t="s">
        <v>18</v>
      </c>
      <c r="I1" s="47"/>
      <c r="J1" s="47"/>
      <c r="K1" s="47"/>
      <c r="L1" s="47"/>
    </row>
    <row r="2" spans="1:12" x14ac:dyDescent="0.25">
      <c r="A2" s="53"/>
      <c r="B2" s="54"/>
      <c r="C2" s="54"/>
      <c r="D2" s="54"/>
      <c r="E2" s="54"/>
      <c r="F2" s="54"/>
      <c r="G2" s="55"/>
      <c r="H2" s="47"/>
      <c r="I2" s="47"/>
      <c r="J2" s="47"/>
      <c r="K2" s="47"/>
      <c r="L2" s="47"/>
    </row>
    <row r="3" spans="1:12" x14ac:dyDescent="0.25">
      <c r="A3" s="53"/>
      <c r="B3" s="54"/>
      <c r="C3" s="54"/>
      <c r="D3" s="54"/>
      <c r="E3" s="54"/>
      <c r="F3" s="54"/>
      <c r="G3" s="55"/>
      <c r="H3" s="47"/>
      <c r="I3" s="47"/>
      <c r="J3" s="47"/>
      <c r="K3" s="47"/>
      <c r="L3" s="47"/>
    </row>
    <row r="4" spans="1:12" ht="15.75" x14ac:dyDescent="0.25">
      <c r="A4" s="27" t="s">
        <v>19</v>
      </c>
      <c r="B4" s="58" t="s">
        <v>20</v>
      </c>
      <c r="C4" s="59"/>
      <c r="D4" s="58" t="s">
        <v>21</v>
      </c>
      <c r="E4" s="60"/>
      <c r="F4" s="59"/>
      <c r="G4" s="41">
        <v>2025</v>
      </c>
      <c r="H4" s="24">
        <f>G4+1</f>
        <v>2026</v>
      </c>
      <c r="I4" s="24">
        <f t="shared" ref="I4:K4" si="0">H4+1</f>
        <v>2027</v>
      </c>
      <c r="J4" s="24">
        <f t="shared" si="0"/>
        <v>2028</v>
      </c>
      <c r="K4" s="24">
        <f t="shared" si="0"/>
        <v>2029</v>
      </c>
    </row>
    <row r="5" spans="1:12" x14ac:dyDescent="0.25">
      <c r="A5" s="16"/>
      <c r="B5" s="56"/>
      <c r="C5" s="56"/>
      <c r="D5" s="56"/>
      <c r="E5" s="56"/>
      <c r="F5" s="56"/>
      <c r="G5" s="57"/>
    </row>
    <row r="6" spans="1:12" ht="15.75" x14ac:dyDescent="0.25">
      <c r="A6" s="22" t="s">
        <v>22</v>
      </c>
      <c r="B6" s="23"/>
      <c r="C6" s="23"/>
      <c r="D6" s="23"/>
      <c r="E6" s="23"/>
      <c r="F6" s="23"/>
      <c r="G6" s="35"/>
      <c r="H6" s="26"/>
      <c r="I6" s="26">
        <v>0</v>
      </c>
      <c r="J6" s="26">
        <v>0</v>
      </c>
      <c r="K6" s="26">
        <v>0</v>
      </c>
    </row>
    <row r="7" spans="1:12" ht="15.75" x14ac:dyDescent="0.25">
      <c r="A7" s="39" t="s">
        <v>23</v>
      </c>
      <c r="B7" s="23"/>
      <c r="C7" s="23"/>
      <c r="D7" s="23"/>
      <c r="E7" s="23"/>
      <c r="F7" s="23"/>
      <c r="G7" s="35">
        <v>200000</v>
      </c>
      <c r="H7" s="26">
        <v>0</v>
      </c>
      <c r="I7" s="26">
        <v>0</v>
      </c>
      <c r="J7" s="26">
        <v>0</v>
      </c>
      <c r="K7" s="26">
        <v>0</v>
      </c>
    </row>
    <row r="8" spans="1:12" x14ac:dyDescent="0.25">
      <c r="A8" s="16" t="s">
        <v>9</v>
      </c>
      <c r="B8" s="40"/>
      <c r="C8" s="40"/>
      <c r="D8" s="40"/>
      <c r="E8" s="40"/>
      <c r="F8" s="40"/>
      <c r="G8" s="42"/>
      <c r="H8" s="25"/>
      <c r="I8" s="25"/>
      <c r="J8" s="25"/>
      <c r="K8" s="25"/>
    </row>
    <row r="9" spans="1:12" ht="15.75" x14ac:dyDescent="0.25">
      <c r="A9" s="18">
        <v>1130</v>
      </c>
      <c r="B9" s="30" t="s">
        <v>24</v>
      </c>
      <c r="C9" s="31"/>
      <c r="D9" s="29" t="s">
        <v>25</v>
      </c>
      <c r="E9" s="29"/>
      <c r="F9" s="29"/>
      <c r="G9" s="43">
        <v>600000</v>
      </c>
      <c r="H9" s="26">
        <v>600000</v>
      </c>
      <c r="I9" s="26">
        <v>600000</v>
      </c>
      <c r="J9" s="26">
        <v>600000</v>
      </c>
      <c r="K9" s="26">
        <v>600000</v>
      </c>
    </row>
    <row r="10" spans="1:12" ht="15.75" x14ac:dyDescent="0.25">
      <c r="A10" s="17">
        <v>1130</v>
      </c>
      <c r="B10" s="32" t="s">
        <v>24</v>
      </c>
      <c r="C10" s="33"/>
      <c r="D10" s="28" t="s">
        <v>12</v>
      </c>
      <c r="E10" s="28"/>
      <c r="F10" s="28"/>
      <c r="G10" s="35">
        <v>600000</v>
      </c>
      <c r="H10" s="26">
        <v>1000000</v>
      </c>
      <c r="I10" s="26">
        <v>1000000</v>
      </c>
      <c r="J10" s="26">
        <v>1000000</v>
      </c>
      <c r="K10" s="26">
        <v>1000000</v>
      </c>
    </row>
    <row r="11" spans="1:12" ht="15.75" x14ac:dyDescent="0.25">
      <c r="A11" s="18">
        <v>1131</v>
      </c>
      <c r="B11" s="29" t="s">
        <v>26</v>
      </c>
      <c r="C11" s="29"/>
      <c r="D11" s="29" t="s">
        <v>25</v>
      </c>
      <c r="E11" s="29"/>
      <c r="F11" s="29"/>
      <c r="G11" s="43">
        <v>400000</v>
      </c>
      <c r="H11" s="26">
        <v>400000</v>
      </c>
      <c r="I11" s="26">
        <v>400000</v>
      </c>
      <c r="J11" s="26">
        <v>600000</v>
      </c>
      <c r="K11" s="26">
        <v>600000</v>
      </c>
    </row>
    <row r="12" spans="1:12" x14ac:dyDescent="0.25">
      <c r="A12" s="17">
        <v>1132</v>
      </c>
      <c r="B12" s="28" t="s">
        <v>27</v>
      </c>
      <c r="C12" s="28"/>
      <c r="D12" s="28" t="s">
        <v>28</v>
      </c>
      <c r="E12" s="28"/>
      <c r="F12" s="28"/>
      <c r="G12" s="36">
        <v>0</v>
      </c>
      <c r="H12" s="46">
        <v>600000</v>
      </c>
      <c r="I12" s="46">
        <v>600000</v>
      </c>
      <c r="J12" s="25">
        <v>0</v>
      </c>
      <c r="K12" s="25">
        <v>0</v>
      </c>
    </row>
    <row r="13" spans="1:12" x14ac:dyDescent="0.25">
      <c r="A13" s="18"/>
      <c r="B13" s="29"/>
      <c r="C13" s="29"/>
      <c r="D13" s="29"/>
      <c r="E13" s="29"/>
      <c r="F13" s="29"/>
      <c r="G13" s="44">
        <v>0</v>
      </c>
      <c r="H13" s="25">
        <v>0</v>
      </c>
      <c r="I13" s="25">
        <v>0</v>
      </c>
      <c r="J13" s="25">
        <v>0</v>
      </c>
      <c r="K13" s="25">
        <v>0</v>
      </c>
    </row>
    <row r="14" spans="1:12" ht="15.75" x14ac:dyDescent="0.25">
      <c r="A14" s="19" t="s">
        <v>29</v>
      </c>
      <c r="G14" s="35">
        <f t="shared" ref="G14:H14" si="1">SUM(G9:G13)</f>
        <v>1600000</v>
      </c>
      <c r="H14" s="26">
        <f t="shared" si="1"/>
        <v>2600000</v>
      </c>
      <c r="I14" s="26">
        <f t="shared" ref="I14:J14" si="2">SUM(I9:I13)</f>
        <v>2600000</v>
      </c>
      <c r="J14" s="26">
        <f t="shared" si="2"/>
        <v>2200000</v>
      </c>
      <c r="K14" s="26">
        <f>SUM(K9:K13)</f>
        <v>2200000</v>
      </c>
    </row>
    <row r="15" spans="1:12" x14ac:dyDescent="0.25">
      <c r="A15" s="19"/>
      <c r="G15" s="36"/>
      <c r="H15" s="25"/>
      <c r="I15" s="25"/>
      <c r="J15" s="25"/>
      <c r="K15" s="25"/>
    </row>
    <row r="16" spans="1:12" ht="15.75" x14ac:dyDescent="0.25">
      <c r="A16" s="37" t="s">
        <v>30</v>
      </c>
      <c r="B16" s="34"/>
      <c r="C16" s="34"/>
      <c r="D16" s="34"/>
      <c r="E16" s="34"/>
      <c r="F16" s="34"/>
      <c r="G16" s="45">
        <f>G6+G14+G7</f>
        <v>1800000</v>
      </c>
      <c r="H16" s="26">
        <f>H6+H14+H7</f>
        <v>2600000</v>
      </c>
      <c r="I16" s="26">
        <f>I6+I14+I7</f>
        <v>2600000</v>
      </c>
      <c r="J16" s="26">
        <f t="shared" ref="J16" si="3">J6+J14</f>
        <v>2200000</v>
      </c>
      <c r="K16" s="26">
        <f>SUM(K14)</f>
        <v>2200000</v>
      </c>
    </row>
    <row r="17" spans="1:11" ht="15.75" thickBot="1" x14ac:dyDescent="0.3">
      <c r="A17" s="20"/>
      <c r="B17" s="21"/>
      <c r="C17" s="21"/>
      <c r="D17" s="21"/>
      <c r="E17" s="21"/>
      <c r="F17" s="21"/>
      <c r="G17" s="38"/>
      <c r="H17" s="25"/>
      <c r="I17" s="25"/>
      <c r="J17" s="25"/>
      <c r="K17" s="25"/>
    </row>
    <row r="19" spans="1:11" ht="15" customHeight="1" x14ac:dyDescent="0.25">
      <c r="A19" s="48" t="s">
        <v>31</v>
      </c>
      <c r="B19" s="48"/>
      <c r="C19" s="48"/>
      <c r="D19" s="48"/>
      <c r="E19" s="48"/>
      <c r="F19" s="48"/>
      <c r="G19" s="48"/>
      <c r="H19" s="48"/>
      <c r="I19" s="49">
        <f>SUM(G16:K16)</f>
        <v>11400000</v>
      </c>
      <c r="J19" s="49"/>
    </row>
    <row r="20" spans="1:11" ht="15" customHeight="1" x14ac:dyDescent="0.25">
      <c r="A20" s="48"/>
      <c r="B20" s="48"/>
      <c r="C20" s="48"/>
      <c r="D20" s="48"/>
      <c r="E20" s="48"/>
      <c r="F20" s="48"/>
      <c r="G20" s="48"/>
      <c r="H20" s="48"/>
      <c r="I20" s="49"/>
      <c r="J20" s="49"/>
    </row>
  </sheetData>
  <sortState xmlns:xlrd2="http://schemas.microsoft.com/office/spreadsheetml/2017/richdata2" ref="A9:G13">
    <sortCondition ref="A9:A13"/>
  </sortState>
  <mergeCells count="7">
    <mergeCell ref="H1:L3"/>
    <mergeCell ref="A19:H20"/>
    <mergeCell ref="I19:J20"/>
    <mergeCell ref="A1:G3"/>
    <mergeCell ref="B5:G5"/>
    <mergeCell ref="B4:C4"/>
    <mergeCell ref="D4:F4"/>
  </mergeCells>
  <pageMargins left="0.70866141732283472" right="0.70866141732283472" top="1.5748031496062993" bottom="0.78740157480314965" header="0.31496062992125984" footer="0.31496062992125984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2578125" defaultRowHeight="15" x14ac:dyDescent="0.2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8e33283-4682-4323-834c-e0f7fb8a7db5" xsi:nil="true"/>
    <lcf76f155ced4ddcb4097134ff3c332f xmlns="c88228ae-9df1-49ee-bcfb-928fc934d37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007F6164F43C74FA1A96D2939B3E4B7" ma:contentTypeVersion="12" ma:contentTypeDescription="Opprett et nytt dokument." ma:contentTypeScope="" ma:versionID="4a2b2b20dca1eae1d61d70ea79570420">
  <xsd:schema xmlns:xsd="http://www.w3.org/2001/XMLSchema" xmlns:xs="http://www.w3.org/2001/XMLSchema" xmlns:p="http://schemas.microsoft.com/office/2006/metadata/properties" xmlns:ns2="c88228ae-9df1-49ee-bcfb-928fc934d378" xmlns:ns3="38e33283-4682-4323-834c-e0f7fb8a7db5" targetNamespace="http://schemas.microsoft.com/office/2006/metadata/properties" ma:root="true" ma:fieldsID="536c41516dc5ab2067bb44334a9136c1" ns2:_="" ns3:_="">
    <xsd:import namespace="c88228ae-9df1-49ee-bcfb-928fc934d378"/>
    <xsd:import namespace="38e33283-4682-4323-834c-e0f7fb8a7d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8228ae-9df1-49ee-bcfb-928fc934d3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emerkelapper" ma:readOnly="false" ma:fieldId="{5cf76f15-5ced-4ddc-b409-7134ff3c332f}" ma:taxonomyMulti="true" ma:sspId="a5ada333-0a30-4092-ac33-c515b81014c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e33283-4682-4323-834c-e0f7fb8a7db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cd7aadb-f2e5-4168-a9d6-70cfe3993737}" ma:internalName="TaxCatchAll" ma:showField="CatchAllData" ma:web="38e33283-4682-4323-834c-e0f7fb8a7d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A864F7-B6DE-4109-8F86-0381487898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DECEBF-EFB9-4803-961A-EE71975BA1F1}">
  <ds:schemaRefs>
    <ds:schemaRef ds:uri="http://purl.org/dc/dcmitype/"/>
    <ds:schemaRef ds:uri="38e33283-4682-4323-834c-e0f7fb8a7db5"/>
    <ds:schemaRef ds:uri="c88228ae-9df1-49ee-bcfb-928fc934d378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C724201-E354-493C-BD8D-7A6AE3693B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8228ae-9df1-49ee-bcfb-928fc934d378"/>
    <ds:schemaRef ds:uri="38e33283-4682-4323-834c-e0f7fb8a7d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Magne</dc:creator>
  <cp:keywords/>
  <dc:description/>
  <cp:lastModifiedBy>Stein Georg Lande</cp:lastModifiedBy>
  <cp:revision/>
  <dcterms:created xsi:type="dcterms:W3CDTF">2009-02-16T13:09:16Z</dcterms:created>
  <dcterms:modified xsi:type="dcterms:W3CDTF">2025-06-26T12:26:28Z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0x0101002007F6164F43C74FA1A96D2939B3E4B7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